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guill\Documents\LIVRES\"/>
    </mc:Choice>
  </mc:AlternateContent>
  <xr:revisionPtr revIDLastSave="0" documentId="8_{C8E09B0E-DBD9-4F50-BBD5-C2DFCF08FF7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4" i="1" l="1"/>
  <c r="E63" i="1"/>
  <c r="E62" i="1"/>
  <c r="E61" i="1"/>
  <c r="E60" i="1"/>
  <c r="E59" i="1"/>
  <c r="A56" i="1"/>
  <c r="E65" i="1" l="1"/>
  <c r="F62" i="1" l="1"/>
  <c r="F63" i="1"/>
  <c r="F59" i="1"/>
  <c r="F64" i="1"/>
  <c r="F60" i="1"/>
  <c r="F61" i="1"/>
  <c r="F65" i="1" l="1"/>
  <c r="A6" i="1"/>
  <c r="A8" i="1" s="1"/>
  <c r="A9" i="1" s="1"/>
  <c r="A10" i="1" s="1"/>
  <c r="A11" i="1" s="1"/>
  <c r="A13" i="1" s="1"/>
  <c r="A14" i="1" s="1"/>
  <c r="A16" i="1" s="1"/>
  <c r="A18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3" i="1" s="1"/>
  <c r="A34" i="1" l="1"/>
  <c r="A35" i="1" s="1"/>
  <c r="A36" i="1" s="1"/>
  <c r="A37" i="1" s="1"/>
  <c r="A38" i="1" s="1"/>
  <c r="A40" i="1" s="1"/>
  <c r="A41" i="1" s="1"/>
  <c r="A42" i="1" s="1"/>
  <c r="A43" i="1" l="1"/>
  <c r="A44" i="1" l="1"/>
  <c r="A45" i="1" s="1"/>
  <c r="A46" i="1" s="1"/>
  <c r="A47" i="1" s="1"/>
  <c r="A48" i="1" s="1"/>
  <c r="A49" i="1" s="1"/>
  <c r="A51" i="1" l="1"/>
  <c r="A52" i="1" l="1"/>
  <c r="A53" i="1" s="1"/>
  <c r="A54" i="1" s="1"/>
</calcChain>
</file>

<file path=xl/sharedStrings.xml><?xml version="1.0" encoding="utf-8"?>
<sst xmlns="http://schemas.openxmlformats.org/spreadsheetml/2006/main" count="27" uniqueCount="27">
  <si>
    <t>TEMPS</t>
  </si>
  <si>
    <t>ACTIVITE</t>
  </si>
  <si>
    <t>DESCRIPTION</t>
  </si>
  <si>
    <t>METHODOLOGIE ET INFORMATIONS COMPLEMENTAIRES</t>
  </si>
  <si>
    <t>LANCEMENT</t>
  </si>
  <si>
    <t>FIN DE LA JOURNEE</t>
  </si>
  <si>
    <t>Apports du formateur</t>
  </si>
  <si>
    <t>Mise en action des stagiaires en individuel</t>
  </si>
  <si>
    <t>Mise en action des stagiaires en collectif</t>
  </si>
  <si>
    <t>Energizer</t>
  </si>
  <si>
    <t>Pauses (déjeuners compris)</t>
  </si>
  <si>
    <t>1 JOURNEE</t>
  </si>
  <si>
    <t>PAUSE 15'</t>
  </si>
  <si>
    <t>TOTAL</t>
  </si>
  <si>
    <t>Sécurité</t>
  </si>
  <si>
    <t>Temps</t>
  </si>
  <si>
    <t>%</t>
  </si>
  <si>
    <t>ETABLIR DES CONSTATS</t>
  </si>
  <si>
    <t>SELECTIONNER ET PRIORISER</t>
  </si>
  <si>
    <t>CONSTRUIRE LE PLAN D'ACTION</t>
  </si>
  <si>
    <t xml:space="preserve">CLÔTURE </t>
  </si>
  <si>
    <t>PAUSE DEJEUNER</t>
  </si>
  <si>
    <t>Marge de sécurité</t>
  </si>
  <si>
    <t>PAUSE 10'</t>
  </si>
  <si>
    <t>Café Accueil</t>
  </si>
  <si>
    <t>Retard de sécurité</t>
  </si>
  <si>
    <t xml:space="preserve">SCENARIO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</si>
</sst>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:ss;@"/>
  </numFmts>
  <fonts count="28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9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0"/>
      <name val="Segoe UI"/>
      <family val="2"/>
    </font>
    <font>
      <b/>
      <sz val="14"/>
      <color rgb="FF00E2DD"/>
      <name val="Avenir LT 35 Light"/>
    </font>
    <font>
      <b/>
      <sz val="14"/>
      <color theme="4" tint="-0.249977111117893"/>
      <name val="Avenir LT 35 Light"/>
    </font>
    <font>
      <sz val="11"/>
      <color theme="1"/>
      <name val="Avenir LT 35 Light"/>
    </font>
    <font>
      <b/>
      <sz val="9"/>
      <color theme="0"/>
      <name val="Avenir LT 35 Light"/>
    </font>
    <font>
      <sz val="10"/>
      <color theme="1"/>
      <name val="Avenir LT 35 Light"/>
    </font>
    <font>
      <sz val="9"/>
      <color theme="1"/>
      <name val="Avenir LT 35 Light"/>
    </font>
    <font>
      <sz val="9"/>
      <color theme="0" tint="-0.499984740745262"/>
      <name val="Avenir LT 35 Light"/>
    </font>
    <font>
      <b/>
      <sz val="10"/>
      <color theme="0"/>
      <name val="Avenir LT 35 Light"/>
    </font>
    <font>
      <sz val="10"/>
      <name val="Avenir LT 35 Light"/>
    </font>
    <font>
      <sz val="10"/>
      <color theme="8" tint="-0.249977111117893"/>
      <name val="Avenir LT 35 Light"/>
    </font>
    <font>
      <sz val="10"/>
      <color theme="0"/>
      <name val="Avenir LT 35 Light"/>
    </font>
    <font>
      <sz val="10"/>
      <color theme="6"/>
      <name val="Avenir LT 35 Light"/>
    </font>
    <font>
      <i/>
      <sz val="10"/>
      <color theme="1"/>
      <name val="Avenir LT 35 Light"/>
    </font>
    <font>
      <sz val="10"/>
      <color theme="8"/>
      <name val="Avenir LT 35 Light"/>
    </font>
    <font>
      <sz val="11"/>
      <color theme="0"/>
      <name val="Avenir LT 35 Light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9"/>
      <color rgb="FF00B050"/>
      <name val="Segoe UI"/>
      <family val="2"/>
    </font>
    <font>
      <sz val="10"/>
      <color theme="0"/>
      <name val="Segoe UI"/>
      <family val="2"/>
    </font>
    <font>
      <i/>
      <sz val="10"/>
      <color theme="1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A9D"/>
        <bgColor indexed="64"/>
      </patternFill>
    </fill>
    <fill>
      <patternFill patternType="solid">
        <fgColor rgb="FF3CA0A2"/>
        <bgColor indexed="64"/>
      </patternFill>
    </fill>
  </fills>
  <borders count="21">
    <border>
      <left/>
      <right/>
      <top/>
      <bottom/>
      <diagonal/>
    </border>
    <border>
      <left style="thin">
        <color rgb="FFAEAAAA"/>
      </left>
      <right style="thin">
        <color rgb="FFAEAAAA"/>
      </right>
      <top style="thin">
        <color rgb="FFAEAAAA"/>
      </top>
      <bottom style="thin">
        <color rgb="FFAEAAAA"/>
      </bottom>
      <diagonal/>
    </border>
    <border>
      <left style="thin">
        <color rgb="FFAEAAAA"/>
      </left>
      <right/>
      <top style="thin">
        <color rgb="FFAEAAAA"/>
      </top>
      <bottom style="thin">
        <color rgb="FFAEAAAA"/>
      </bottom>
      <diagonal/>
    </border>
    <border>
      <left/>
      <right style="thin">
        <color rgb="FFAEAAAA"/>
      </right>
      <top style="thin">
        <color rgb="FFAEAAAA"/>
      </top>
      <bottom style="thin">
        <color rgb="FFAEAAAA"/>
      </bottom>
      <diagonal/>
    </border>
    <border>
      <left/>
      <right/>
      <top/>
      <bottom style="thin">
        <color rgb="FFAEAAAA"/>
      </bottom>
      <diagonal/>
    </border>
    <border>
      <left/>
      <right/>
      <top style="thin">
        <color rgb="FFAEAAAA"/>
      </top>
      <bottom style="thin">
        <color rgb="FFAEAAAA"/>
      </bottom>
      <diagonal/>
    </border>
    <border>
      <left style="thin">
        <color rgb="FFAEAAAA"/>
      </left>
      <right/>
      <top style="thin">
        <color rgb="FFAEAAAA"/>
      </top>
      <bottom style="hair">
        <color rgb="FFAEAAAA"/>
      </bottom>
      <diagonal/>
    </border>
    <border>
      <left/>
      <right/>
      <top style="thin">
        <color rgb="FFAEAAAA"/>
      </top>
      <bottom style="hair">
        <color rgb="FFAEAAAA"/>
      </bottom>
      <diagonal/>
    </border>
    <border>
      <left style="thin">
        <color rgb="FFAEAAAA"/>
      </left>
      <right/>
      <top style="hair">
        <color rgb="FFAEAAAA"/>
      </top>
      <bottom style="hair">
        <color rgb="FFAEAAAA"/>
      </bottom>
      <diagonal/>
    </border>
    <border>
      <left/>
      <right/>
      <top style="hair">
        <color rgb="FFAEAAAA"/>
      </top>
      <bottom style="hair">
        <color rgb="FFAEAAAA"/>
      </bottom>
      <diagonal/>
    </border>
    <border>
      <left style="thin">
        <color rgb="FFAEAAAA"/>
      </left>
      <right/>
      <top style="hair">
        <color rgb="FFAEAAAA"/>
      </top>
      <bottom/>
      <diagonal/>
    </border>
    <border>
      <left/>
      <right/>
      <top style="hair">
        <color rgb="FFAEAAAA"/>
      </top>
      <bottom/>
      <diagonal/>
    </border>
    <border>
      <left/>
      <right/>
      <top/>
      <bottom style="hair">
        <color rgb="FFAEAAAA"/>
      </bottom>
      <diagonal/>
    </border>
    <border>
      <left style="thin">
        <color rgb="FFAEAAAA"/>
      </left>
      <right/>
      <top/>
      <bottom/>
      <diagonal/>
    </border>
    <border>
      <left style="thin">
        <color rgb="FFAEAAAA"/>
      </left>
      <right/>
      <top/>
      <bottom style="hair">
        <color rgb="FFAEAAAA"/>
      </bottom>
      <diagonal/>
    </border>
    <border>
      <left style="thin">
        <color rgb="FFAEAAAA"/>
      </left>
      <right/>
      <top/>
      <bottom style="thin">
        <color rgb="FFAEAAAA"/>
      </bottom>
      <diagonal/>
    </border>
    <border>
      <left style="thin">
        <color rgb="FFAEAAAA"/>
      </left>
      <right style="thin">
        <color rgb="FFAEAAAA"/>
      </right>
      <top style="thin">
        <color rgb="FFAEAAAA"/>
      </top>
      <bottom/>
      <diagonal/>
    </border>
    <border>
      <left style="thin">
        <color rgb="FFAEAAAA"/>
      </left>
      <right style="thin">
        <color rgb="FFAEAAAA"/>
      </right>
      <top/>
      <bottom/>
      <diagonal/>
    </border>
    <border>
      <left style="thin">
        <color rgb="FFAEAAAA"/>
      </left>
      <right style="thin">
        <color rgb="FFAEAAAA"/>
      </right>
      <top/>
      <bottom style="thin">
        <color rgb="FFAEAAAA"/>
      </bottom>
      <diagonal/>
    </border>
    <border>
      <left/>
      <right style="thin">
        <color rgb="FFAEAAAA"/>
      </right>
      <top/>
      <bottom style="thin">
        <color rgb="FFAEAAAA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0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0" applyFont="1"/>
    <xf numFmtId="0" fontId="8" fillId="11" borderId="2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right" vertical="center" wrapText="1"/>
    </xf>
    <xf numFmtId="0" fontId="9" fillId="2" borderId="18" xfId="0" applyFont="1" applyFill="1" applyBorder="1" applyAlignment="1">
      <alignment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right" vertical="center" wrapText="1"/>
    </xf>
    <xf numFmtId="0" fontId="9" fillId="6" borderId="7" xfId="0" applyFont="1" applyFill="1" applyBorder="1" applyAlignment="1">
      <alignment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right" vertical="center" wrapText="1"/>
    </xf>
    <xf numFmtId="0" fontId="9" fillId="6" borderId="9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vertical="center" wrapText="1"/>
    </xf>
    <xf numFmtId="0" fontId="14" fillId="9" borderId="11" xfId="0" applyFont="1" applyFill="1" applyBorder="1" applyAlignment="1">
      <alignment vertical="center" wrapText="1"/>
    </xf>
    <xf numFmtId="0" fontId="15" fillId="8" borderId="5" xfId="0" applyFont="1" applyFill="1" applyBorder="1" applyAlignment="1">
      <alignment vertical="center" wrapText="1"/>
    </xf>
    <xf numFmtId="0" fontId="13" fillId="8" borderId="5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vertical="center" wrapText="1"/>
    </xf>
    <xf numFmtId="0" fontId="9" fillId="9" borderId="9" xfId="0" applyFont="1" applyFill="1" applyBorder="1" applyAlignment="1">
      <alignment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0" fontId="9" fillId="7" borderId="12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right" vertical="center" wrapText="1"/>
    </xf>
    <xf numFmtId="0" fontId="9" fillId="4" borderId="0" xfId="0" applyFont="1" applyFill="1" applyAlignment="1">
      <alignment vertical="center" wrapText="1"/>
    </xf>
    <xf numFmtId="0" fontId="9" fillId="7" borderId="9" xfId="0" applyFont="1" applyFill="1" applyBorder="1" applyAlignment="1">
      <alignment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right" vertical="center" wrapText="1"/>
    </xf>
    <xf numFmtId="0" fontId="9" fillId="9" borderId="11" xfId="0" applyFont="1" applyFill="1" applyBorder="1" applyAlignment="1">
      <alignment vertical="center" wrapText="1"/>
    </xf>
    <xf numFmtId="0" fontId="16" fillId="7" borderId="1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165" fontId="7" fillId="0" borderId="0" xfId="0" applyNumberFormat="1" applyFont="1"/>
    <xf numFmtId="164" fontId="10" fillId="0" borderId="0" xfId="0" applyNumberFormat="1" applyFont="1"/>
    <xf numFmtId="0" fontId="19" fillId="12" borderId="0" xfId="0" applyFont="1" applyFill="1"/>
    <xf numFmtId="0" fontId="7" fillId="10" borderId="0" xfId="0" applyFont="1" applyFill="1"/>
    <xf numFmtId="164" fontId="7" fillId="0" borderId="0" xfId="0" applyNumberFormat="1" applyFont="1" applyAlignment="1">
      <alignment horizontal="center"/>
    </xf>
    <xf numFmtId="0" fontId="7" fillId="6" borderId="0" xfId="0" applyFont="1" applyFill="1"/>
    <xf numFmtId="0" fontId="7" fillId="4" borderId="0" xfId="0" applyFont="1" applyFill="1"/>
    <xf numFmtId="0" fontId="7" fillId="7" borderId="0" xfId="0" applyFont="1" applyFill="1"/>
    <xf numFmtId="0" fontId="7" fillId="0" borderId="0" xfId="0" applyFont="1" applyAlignment="1">
      <alignment wrapText="1"/>
    </xf>
    <xf numFmtId="0" fontId="7" fillId="9" borderId="0" xfId="0" applyFont="1" applyFill="1"/>
    <xf numFmtId="0" fontId="7" fillId="8" borderId="0" xfId="0" applyFont="1" applyFill="1"/>
    <xf numFmtId="0" fontId="19" fillId="5" borderId="0" xfId="0" applyFont="1" applyFill="1"/>
    <xf numFmtId="164" fontId="19" fillId="12" borderId="0" xfId="0" applyNumberFormat="1" applyFont="1" applyFill="1" applyAlignment="1">
      <alignment horizontal="center"/>
    </xf>
    <xf numFmtId="10" fontId="19" fillId="12" borderId="0" xfId="1" applyNumberFormat="1" applyFont="1" applyFill="1" applyAlignment="1">
      <alignment horizontal="center"/>
    </xf>
    <xf numFmtId="0" fontId="21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vertical="center" wrapText="1"/>
    </xf>
    <xf numFmtId="0" fontId="22" fillId="0" borderId="1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0" fontId="23" fillId="0" borderId="17" xfId="0" quotePrefix="1" applyFont="1" applyBorder="1" applyAlignment="1">
      <alignment vertical="top" wrapText="1"/>
    </xf>
    <xf numFmtId="0" fontId="24" fillId="0" borderId="17" xfId="0" quotePrefix="1" applyFont="1" applyBorder="1" applyAlignment="1">
      <alignment vertical="top" wrapText="1"/>
    </xf>
    <xf numFmtId="0" fontId="22" fillId="0" borderId="18" xfId="0" applyFont="1" applyBorder="1" applyAlignment="1">
      <alignment vertical="top" wrapText="1"/>
    </xf>
    <xf numFmtId="0" fontId="23" fillId="0" borderId="18" xfId="0" applyFont="1" applyBorder="1" applyAlignment="1">
      <alignment vertical="top" wrapText="1"/>
    </xf>
    <xf numFmtId="0" fontId="24" fillId="0" borderId="18" xfId="0" quotePrefix="1" applyFont="1" applyBorder="1" applyAlignment="1">
      <alignment vertical="top" wrapText="1"/>
    </xf>
    <xf numFmtId="0" fontId="22" fillId="0" borderId="16" xfId="0" applyFont="1" applyBorder="1" applyAlignment="1">
      <alignment vertical="top" wrapText="1"/>
    </xf>
    <xf numFmtId="0" fontId="20" fillId="0" borderId="16" xfId="0" applyFont="1" applyBorder="1" applyAlignment="1">
      <alignment vertical="top" wrapText="1"/>
    </xf>
    <xf numFmtId="0" fontId="24" fillId="0" borderId="16" xfId="0" applyFont="1" applyBorder="1" applyAlignment="1">
      <alignment vertical="center" wrapText="1"/>
    </xf>
    <xf numFmtId="0" fontId="22" fillId="0" borderId="17" xfId="0" applyFont="1" applyBorder="1" applyAlignment="1">
      <alignment horizontal="left" vertical="top" wrapText="1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2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top" wrapText="1"/>
    </xf>
    <xf numFmtId="0" fontId="2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3" fillId="8" borderId="5" xfId="0" applyFont="1" applyFill="1" applyBorder="1" applyAlignment="1">
      <alignment vertical="center" wrapText="1"/>
    </xf>
    <xf numFmtId="0" fontId="26" fillId="8" borderId="5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9" fontId="7" fillId="0" borderId="0" xfId="1" applyFont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0" fillId="0" borderId="17" xfId="0" quotePrefix="1" applyFont="1" applyBorder="1" applyAlignment="1">
      <alignment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8" fillId="11" borderId="20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164" fontId="10" fillId="0" borderId="15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3CA0A2"/>
      <color rgb="FFB8AA9D"/>
      <color rgb="FF00E2DD"/>
      <color rgb="FF98D2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1809750</xdr:colOff>
      <xdr:row>0</xdr:row>
      <xdr:rowOff>28575</xdr:rowOff>
    </xdr:from>
    <xdr:to>
      <xdr:col>5</xdr:col>
      <xdr:colOff>142875</xdr:colOff>
      <xdr:row>0</xdr:row>
      <xdr:rowOff>519370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CECF499-9C1E-C0CC-A9CA-6D443E79E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28575"/>
          <a:ext cx="3543300" cy="4907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Itinéraire">
      <a:dk1>
        <a:srgbClr val="26303D"/>
      </a:dk1>
      <a:lt1>
        <a:srgbClr val="FFFFFF"/>
      </a:lt1>
      <a:dk2>
        <a:srgbClr val="848E91"/>
      </a:dk2>
      <a:lt2>
        <a:srgbClr val="E3EAEB"/>
      </a:lt2>
      <a:accent1>
        <a:srgbClr val="0167B1"/>
      </a:accent1>
      <a:accent2>
        <a:srgbClr val="2EA8BD"/>
      </a:accent2>
      <a:accent3>
        <a:srgbClr val="7AC141"/>
      </a:accent3>
      <a:accent4>
        <a:srgbClr val="FFD75D"/>
      </a:accent4>
      <a:accent5>
        <a:srgbClr val="E9485A"/>
      </a:accent5>
      <a:accent6>
        <a:srgbClr val="F27E6F"/>
      </a:accent6>
      <a:hlink>
        <a:srgbClr val="26303D"/>
      </a:hlink>
      <a:folHlink>
        <a:srgbClr val="6611C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zoomScaleNormal="100" workbookViewId="0">
      <selection activeCell="G11" sqref="G11"/>
    </sheetView>
  </sheetViews>
  <sheetFormatPr baseColWidth="10" defaultColWidth="11.42578125" defaultRowHeight="16.5"/>
  <cols>
    <col min="1" max="1" width="11.85546875" style="6" customWidth="1"/>
    <col min="2" max="2" width="4.7109375" style="6" customWidth="1"/>
    <col min="3" max="3" width="2.140625" style="6" customWidth="1"/>
    <col min="4" max="4" width="29.5703125" style="6" customWidth="1"/>
    <col min="5" max="5" width="48.5703125" style="6" customWidth="1"/>
    <col min="6" max="6" width="43.85546875" style="6" customWidth="1"/>
    <col min="7" max="7" width="80.85546875" style="2" customWidth="1"/>
    <col min="8" max="16384" width="11.42578125" style="1"/>
  </cols>
  <sheetData>
    <row r="1" spans="1:6" ht="52.5" customHeight="1"/>
    <row r="2" spans="1:6" ht="29.25" customHeight="1">
      <c r="A2" s="106" t="s">
        <v>26</v>
      </c>
      <c r="B2" s="107"/>
      <c r="C2" s="107"/>
      <c r="D2" s="107"/>
      <c r="E2" s="107"/>
      <c r="F2" s="107"/>
    </row>
    <row r="3" spans="1:6" ht="19.5" customHeight="1">
      <c r="A3" s="101" t="s">
        <v>11</v>
      </c>
      <c r="B3" s="101"/>
      <c r="C3" s="101"/>
      <c r="D3" s="101"/>
      <c r="E3" s="101"/>
      <c r="F3" s="101"/>
    </row>
    <row r="4" spans="1:6" ht="40.5" customHeight="1">
      <c r="A4" s="101" t="s">
        <v>0</v>
      </c>
      <c r="B4" s="101"/>
      <c r="C4" s="101"/>
      <c r="D4" s="7" t="s">
        <v>1</v>
      </c>
      <c r="E4" s="7" t="s">
        <v>2</v>
      </c>
      <c r="F4" s="7" t="s">
        <v>3</v>
      </c>
    </row>
    <row r="5" spans="1:6">
      <c r="A5" s="9">
        <v>0.375</v>
      </c>
      <c r="B5" s="10">
        <v>1.7361111111111112E-2</v>
      </c>
      <c r="C5" s="11"/>
      <c r="D5" s="91" t="s">
        <v>24</v>
      </c>
      <c r="E5" s="91"/>
      <c r="F5" s="91"/>
    </row>
    <row r="6" spans="1:6" ht="30" customHeight="1">
      <c r="A6" s="12">
        <f>A5+B5</f>
        <v>0.3923611111111111</v>
      </c>
      <c r="B6" s="13">
        <v>3.472222222222222E-3</v>
      </c>
      <c r="C6" s="14"/>
      <c r="D6" s="91" t="s">
        <v>25</v>
      </c>
      <c r="E6" s="91"/>
      <c r="F6" s="91"/>
    </row>
    <row r="7" spans="1:6" ht="27" customHeight="1">
      <c r="A7" s="93" t="s">
        <v>4</v>
      </c>
      <c r="B7" s="93"/>
      <c r="C7" s="93"/>
      <c r="D7" s="93"/>
      <c r="E7" s="93"/>
      <c r="F7" s="93"/>
    </row>
    <row r="8" spans="1:6" ht="66" customHeight="1">
      <c r="A8" s="15">
        <f>A6+B6</f>
        <v>0.39583333333333331</v>
      </c>
      <c r="B8" s="16">
        <v>6.9444444444444441E-3</v>
      </c>
      <c r="C8" s="17"/>
      <c r="D8" s="58"/>
      <c r="E8" s="59"/>
      <c r="F8" s="60"/>
    </row>
    <row r="9" spans="1:6" ht="26.25" customHeight="1">
      <c r="A9" s="18">
        <f>A8+B8</f>
        <v>0.40277777777777773</v>
      </c>
      <c r="B9" s="19">
        <v>3.472222222222222E-3</v>
      </c>
      <c r="C9" s="20"/>
      <c r="D9" s="61"/>
      <c r="E9" s="62"/>
      <c r="F9" s="63"/>
    </row>
    <row r="10" spans="1:6" ht="66" customHeight="1">
      <c r="A10" s="18">
        <f>A9+B9</f>
        <v>0.40624999999999994</v>
      </c>
      <c r="B10" s="19">
        <v>6.9444444444444441E-3</v>
      </c>
      <c r="C10" s="21"/>
      <c r="D10" s="61"/>
      <c r="E10" s="64"/>
      <c r="F10" s="65"/>
    </row>
    <row r="11" spans="1:6" ht="105.75" customHeight="1">
      <c r="A11" s="18">
        <f>A10+B10</f>
        <v>0.41319444444444436</v>
      </c>
      <c r="B11" s="19">
        <v>6.9444444444444441E-3</v>
      </c>
      <c r="C11" s="20"/>
      <c r="D11" s="66"/>
      <c r="E11" s="67"/>
      <c r="F11" s="68"/>
    </row>
    <row r="12" spans="1:6" ht="27" customHeight="1">
      <c r="A12" s="93" t="s">
        <v>17</v>
      </c>
      <c r="B12" s="93"/>
      <c r="C12" s="93"/>
      <c r="D12" s="93"/>
      <c r="E12" s="93"/>
      <c r="F12" s="93"/>
    </row>
    <row r="13" spans="1:6">
      <c r="A13" s="18">
        <f>A11+B11</f>
        <v>0.42013888888888878</v>
      </c>
      <c r="B13" s="19">
        <v>3.472222222222222E-3</v>
      </c>
      <c r="C13" s="20"/>
      <c r="D13" s="69"/>
      <c r="E13" s="70"/>
      <c r="F13" s="71"/>
    </row>
    <row r="14" spans="1:6" ht="33.75" customHeight="1">
      <c r="A14" s="98">
        <f>A13+B13</f>
        <v>0.42361111111111099</v>
      </c>
      <c r="B14" s="96">
        <v>1.0416666666666666E-2</v>
      </c>
      <c r="C14" s="22"/>
      <c r="D14" s="102"/>
      <c r="E14" s="64"/>
      <c r="F14" s="65"/>
    </row>
    <row r="15" spans="1:6" ht="54.6" customHeight="1">
      <c r="A15" s="99"/>
      <c r="B15" s="97"/>
      <c r="C15" s="22"/>
      <c r="D15" s="102"/>
      <c r="E15" s="64"/>
      <c r="F15" s="65"/>
    </row>
    <row r="16" spans="1:6">
      <c r="A16" s="98">
        <f>A14+B14</f>
        <v>0.43402777777777768</v>
      </c>
      <c r="B16" s="96">
        <v>1.3888888888888888E-2</v>
      </c>
      <c r="C16" s="23"/>
      <c r="D16" s="102"/>
      <c r="E16" s="73"/>
      <c r="F16" s="92"/>
    </row>
    <row r="17" spans="1:6" ht="46.5" customHeight="1">
      <c r="A17" s="104"/>
      <c r="B17" s="105"/>
      <c r="C17" s="23"/>
      <c r="D17" s="103"/>
      <c r="E17" s="74"/>
      <c r="F17" s="73"/>
    </row>
    <row r="18" spans="1:6" ht="24" customHeight="1">
      <c r="A18" s="12">
        <f>A16+B16</f>
        <v>0.44791666666666657</v>
      </c>
      <c r="B18" s="19">
        <v>1.0416666666666666E-2</v>
      </c>
      <c r="C18" s="24"/>
      <c r="D18" s="25" t="s">
        <v>12</v>
      </c>
      <c r="E18" s="24"/>
      <c r="F18" s="26"/>
    </row>
    <row r="19" spans="1:6" ht="24" customHeight="1">
      <c r="A19" s="93" t="s">
        <v>18</v>
      </c>
      <c r="B19" s="93"/>
      <c r="C19" s="93"/>
      <c r="D19" s="93"/>
      <c r="E19" s="93"/>
      <c r="F19" s="93"/>
    </row>
    <row r="20" spans="1:6">
      <c r="A20" s="15">
        <f>A18+B18</f>
        <v>0.45833333333333326</v>
      </c>
      <c r="B20" s="16">
        <v>2.0833333333333333E-3</v>
      </c>
      <c r="C20" s="17"/>
      <c r="D20" s="69"/>
      <c r="E20" s="70"/>
      <c r="F20" s="60"/>
    </row>
    <row r="21" spans="1:6">
      <c r="A21" s="18">
        <f>A20+B20</f>
        <v>0.46041666666666659</v>
      </c>
      <c r="B21" s="19">
        <v>1.3888888888888888E-2</v>
      </c>
      <c r="C21" s="22"/>
      <c r="D21" s="75"/>
      <c r="E21" s="74"/>
      <c r="F21" s="76"/>
    </row>
    <row r="22" spans="1:6">
      <c r="A22" s="18">
        <f>A21+B21</f>
        <v>0.47430555555555548</v>
      </c>
      <c r="B22" s="19">
        <v>3.472222222222222E-3</v>
      </c>
      <c r="C22" s="27"/>
      <c r="D22" s="77"/>
      <c r="E22" s="70"/>
      <c r="F22" s="78"/>
    </row>
    <row r="23" spans="1:6">
      <c r="A23" s="28">
        <f t="shared" ref="A23:A29" si="0">A22+B22</f>
        <v>0.47777777777777769</v>
      </c>
      <c r="B23" s="29">
        <v>6.9444444444444441E-3</v>
      </c>
      <c r="C23" s="17"/>
      <c r="D23" s="72"/>
      <c r="E23" s="79"/>
      <c r="F23" s="80"/>
    </row>
    <row r="24" spans="1:6">
      <c r="A24" s="18">
        <f t="shared" si="0"/>
        <v>0.48472222222222211</v>
      </c>
      <c r="B24" s="19">
        <v>1.0416666666666666E-2</v>
      </c>
      <c r="C24" s="22"/>
      <c r="D24" s="81"/>
      <c r="E24" s="73"/>
      <c r="F24" s="82"/>
    </row>
    <row r="25" spans="1:6" ht="48.75" customHeight="1">
      <c r="A25" s="15">
        <f t="shared" si="0"/>
        <v>0.4951388888888888</v>
      </c>
      <c r="B25" s="16">
        <v>2.0833333333333333E-3</v>
      </c>
      <c r="C25" s="27"/>
      <c r="D25" s="72"/>
      <c r="E25" s="79"/>
      <c r="F25" s="82"/>
    </row>
    <row r="26" spans="1:6">
      <c r="A26" s="18">
        <f t="shared" si="0"/>
        <v>0.49722222222222212</v>
      </c>
      <c r="B26" s="19">
        <v>3.472222222222222E-3</v>
      </c>
      <c r="C26" s="17"/>
      <c r="D26" s="81"/>
      <c r="E26" s="73"/>
      <c r="F26" s="80"/>
    </row>
    <row r="27" spans="1:6">
      <c r="A27" s="18">
        <f t="shared" si="0"/>
        <v>0.50069444444444433</v>
      </c>
      <c r="B27" s="19">
        <v>3.472222222222222E-3</v>
      </c>
      <c r="C27" s="22"/>
      <c r="D27" s="81"/>
      <c r="E27" s="73"/>
      <c r="F27" s="82"/>
    </row>
    <row r="28" spans="1:6">
      <c r="A28" s="18">
        <f t="shared" si="0"/>
        <v>0.50416666666666654</v>
      </c>
      <c r="B28" s="19">
        <v>1.3888888888888889E-3</v>
      </c>
      <c r="C28" s="27"/>
      <c r="D28" s="61"/>
      <c r="E28" s="79"/>
      <c r="F28" s="80"/>
    </row>
    <row r="29" spans="1:6">
      <c r="A29" s="18">
        <f t="shared" si="0"/>
        <v>0.50555555555555542</v>
      </c>
      <c r="B29" s="19">
        <v>1.7361111111111112E-2</v>
      </c>
      <c r="C29" s="30"/>
      <c r="D29" s="61"/>
      <c r="E29" s="79"/>
      <c r="F29" s="80"/>
    </row>
    <row r="30" spans="1:6">
      <c r="A30" s="18">
        <f t="shared" ref="A30" si="1">A29+B29</f>
        <v>0.52291666666666659</v>
      </c>
      <c r="B30" s="19">
        <v>1.3888888888888888E-2</v>
      </c>
      <c r="C30" s="27"/>
      <c r="D30" s="83"/>
      <c r="E30" s="74"/>
      <c r="F30" s="84"/>
    </row>
    <row r="31" spans="1:6" ht="24" customHeight="1">
      <c r="A31" s="12">
        <f>A30+B30</f>
        <v>0.53680555555555542</v>
      </c>
      <c r="B31" s="19">
        <v>4.1666666666666664E-2</v>
      </c>
      <c r="C31" s="24"/>
      <c r="D31" s="25" t="s">
        <v>21</v>
      </c>
      <c r="E31" s="24"/>
      <c r="F31" s="26"/>
    </row>
    <row r="32" spans="1:6" ht="24" customHeight="1">
      <c r="A32" s="93" t="s">
        <v>19</v>
      </c>
      <c r="B32" s="93"/>
      <c r="C32" s="93"/>
      <c r="D32" s="93"/>
      <c r="E32" s="93"/>
      <c r="F32" s="93"/>
    </row>
    <row r="33" spans="1:6" ht="24" customHeight="1">
      <c r="A33" s="12">
        <f>A31+B31</f>
        <v>0.57847222222222205</v>
      </c>
      <c r="B33" s="13">
        <v>3.472222222222222E-3</v>
      </c>
      <c r="C33" s="31"/>
      <c r="D33" s="60" t="s">
        <v>22</v>
      </c>
      <c r="E33" s="60"/>
      <c r="F33" s="60"/>
    </row>
    <row r="34" spans="1:6" ht="46.5" customHeight="1">
      <c r="A34" s="18">
        <f t="shared" ref="A34" si="2">A33+B33</f>
        <v>0.58194444444444426</v>
      </c>
      <c r="B34" s="19">
        <v>3.472222222222222E-3</v>
      </c>
      <c r="C34" s="17"/>
      <c r="D34" s="61"/>
      <c r="E34" s="79"/>
      <c r="F34" s="80"/>
    </row>
    <row r="35" spans="1:6" ht="87.6" customHeight="1">
      <c r="A35" s="32">
        <f>A34+B34</f>
        <v>0.58541666666666647</v>
      </c>
      <c r="B35" s="33">
        <v>3.472222222222222E-3</v>
      </c>
      <c r="C35" s="34"/>
      <c r="D35" s="75"/>
      <c r="E35" s="74"/>
      <c r="F35" s="76"/>
    </row>
    <row r="36" spans="1:6" ht="103.5" customHeight="1">
      <c r="A36" s="15">
        <f>A35+B35</f>
        <v>0.58888888888888868</v>
      </c>
      <c r="B36" s="16">
        <v>3.472222222222222E-3</v>
      </c>
      <c r="C36" s="17"/>
      <c r="D36" s="69"/>
      <c r="E36" s="70"/>
      <c r="F36" s="78"/>
    </row>
    <row r="37" spans="1:6" ht="107.25" customHeight="1">
      <c r="A37" s="18">
        <f>A36+B36</f>
        <v>0.59236111111111089</v>
      </c>
      <c r="B37" s="19">
        <v>1.0416666666666666E-2</v>
      </c>
      <c r="C37" s="35"/>
      <c r="D37" s="85"/>
      <c r="E37" s="73"/>
      <c r="F37" s="80"/>
    </row>
    <row r="38" spans="1:6">
      <c r="A38" s="98">
        <f>A37+B37</f>
        <v>0.60277777777777752</v>
      </c>
      <c r="B38" s="96">
        <v>2.0833333333333332E-2</v>
      </c>
      <c r="C38" s="94"/>
      <c r="D38" s="100"/>
      <c r="E38" s="73"/>
      <c r="F38" s="80"/>
    </row>
    <row r="39" spans="1:6">
      <c r="A39" s="99"/>
      <c r="B39" s="97"/>
      <c r="C39" s="95"/>
      <c r="D39" s="100"/>
      <c r="E39" s="73"/>
      <c r="F39" s="80"/>
    </row>
    <row r="40" spans="1:6">
      <c r="A40" s="18">
        <f>A38+B38</f>
        <v>0.62361111111111089</v>
      </c>
      <c r="B40" s="19">
        <v>6.9444444444444441E-3</v>
      </c>
      <c r="C40" s="27"/>
      <c r="D40" s="75"/>
      <c r="E40" s="74"/>
      <c r="F40" s="76"/>
    </row>
    <row r="41" spans="1:6" ht="24" customHeight="1">
      <c r="A41" s="12">
        <f t="shared" ref="A41:A49" si="3">A40+B40</f>
        <v>0.63055555555555531</v>
      </c>
      <c r="B41" s="19">
        <v>6.9444444444444441E-3</v>
      </c>
      <c r="C41" s="24"/>
      <c r="D41" s="86" t="s">
        <v>23</v>
      </c>
      <c r="E41" s="87"/>
      <c r="F41" s="88"/>
    </row>
    <row r="42" spans="1:6">
      <c r="A42" s="18">
        <f t="shared" si="3"/>
        <v>0.63749999999999973</v>
      </c>
      <c r="B42" s="19">
        <v>3.472222222222222E-3</v>
      </c>
      <c r="C42" s="17"/>
      <c r="D42" s="69"/>
      <c r="E42" s="70"/>
      <c r="F42" s="78"/>
    </row>
    <row r="43" spans="1:6">
      <c r="A43" s="18">
        <f t="shared" si="3"/>
        <v>0.64097222222222194</v>
      </c>
      <c r="B43" s="19">
        <v>1.3888888888888888E-2</v>
      </c>
      <c r="C43" s="22"/>
      <c r="D43" s="100"/>
      <c r="E43" s="73"/>
      <c r="F43" s="80"/>
    </row>
    <row r="44" spans="1:6">
      <c r="A44" s="36">
        <f t="shared" si="3"/>
        <v>0.65486111111111078</v>
      </c>
      <c r="B44" s="37">
        <v>6.9444444444444441E-3</v>
      </c>
      <c r="C44" s="27"/>
      <c r="D44" s="100"/>
      <c r="E44" s="73"/>
      <c r="F44" s="80"/>
    </row>
    <row r="45" spans="1:6">
      <c r="A45" s="18">
        <f t="shared" si="3"/>
        <v>0.6618055555555552</v>
      </c>
      <c r="B45" s="19">
        <v>3.472222222222222E-3</v>
      </c>
      <c r="C45" s="17"/>
      <c r="D45" s="100"/>
      <c r="E45" s="73"/>
      <c r="F45" s="80"/>
    </row>
    <row r="46" spans="1:6">
      <c r="A46" s="36">
        <f t="shared" si="3"/>
        <v>0.66527777777777741</v>
      </c>
      <c r="B46" s="37">
        <v>2.7777777777777779E-3</v>
      </c>
      <c r="C46" s="22"/>
      <c r="D46" s="100"/>
      <c r="E46" s="73"/>
      <c r="F46" s="80"/>
    </row>
    <row r="47" spans="1:6">
      <c r="A47" s="36">
        <f t="shared" si="3"/>
        <v>0.66805555555555518</v>
      </c>
      <c r="B47" s="37">
        <v>3.472222222222222E-3</v>
      </c>
      <c r="C47" s="27"/>
      <c r="D47" s="100"/>
      <c r="E47" s="73"/>
      <c r="F47" s="80"/>
    </row>
    <row r="48" spans="1:6">
      <c r="A48" s="36">
        <f t="shared" si="3"/>
        <v>0.67152777777777739</v>
      </c>
      <c r="B48" s="37">
        <v>2.7777777777777779E-3</v>
      </c>
      <c r="C48" s="38"/>
      <c r="D48" s="100"/>
      <c r="E48" s="73"/>
      <c r="F48" s="80"/>
    </row>
    <row r="49" spans="1:7">
      <c r="A49" s="36">
        <f t="shared" si="3"/>
        <v>0.67430555555555516</v>
      </c>
      <c r="B49" s="37">
        <v>1.3888888888888889E-3</v>
      </c>
      <c r="C49" s="39"/>
      <c r="D49" s="75"/>
      <c r="E49" s="74"/>
      <c r="F49" s="76"/>
    </row>
    <row r="50" spans="1:7" ht="24" customHeight="1">
      <c r="A50" s="93" t="s">
        <v>20</v>
      </c>
      <c r="B50" s="93"/>
      <c r="C50" s="93"/>
      <c r="D50" s="93"/>
      <c r="E50" s="93"/>
      <c r="F50" s="93"/>
    </row>
    <row r="51" spans="1:7">
      <c r="A51" s="12">
        <f>A49+B49</f>
        <v>0.67569444444444404</v>
      </c>
      <c r="B51" s="13">
        <v>3.472222222222222E-3</v>
      </c>
      <c r="C51" s="40"/>
      <c r="D51" s="58"/>
      <c r="E51" s="60"/>
      <c r="F51" s="89"/>
    </row>
    <row r="52" spans="1:7">
      <c r="A52" s="12">
        <f>A51+B51</f>
        <v>0.67916666666666625</v>
      </c>
      <c r="B52" s="13">
        <v>1.7361111111111112E-2</v>
      </c>
      <c r="C52" s="41"/>
      <c r="D52" s="85"/>
      <c r="E52" s="73"/>
      <c r="F52" s="73"/>
    </row>
    <row r="53" spans="1:7">
      <c r="A53" s="12">
        <f>A52+B52</f>
        <v>0.69652777777777741</v>
      </c>
      <c r="B53" s="13">
        <v>1.1111111111111112E-2</v>
      </c>
      <c r="C53" s="22"/>
      <c r="D53" s="85"/>
      <c r="E53" s="73"/>
      <c r="F53" s="73"/>
    </row>
    <row r="54" spans="1:7">
      <c r="A54" s="12">
        <f>A53+B53</f>
        <v>0.70763888888888848</v>
      </c>
      <c r="B54" s="13"/>
      <c r="C54" s="42"/>
      <c r="D54" s="8"/>
      <c r="E54" s="8"/>
      <c r="F54" s="43"/>
    </row>
    <row r="55" spans="1:7">
      <c r="A55" s="93" t="s">
        <v>5</v>
      </c>
      <c r="B55" s="93"/>
      <c r="C55" s="93"/>
      <c r="D55" s="93"/>
      <c r="E55" s="93"/>
      <c r="F55" s="93"/>
    </row>
    <row r="56" spans="1:7">
      <c r="A56" s="44">
        <f>B5+B6+B8+B9+B10+B11+B13+B14+B16+B18+B20+B21+B22+B23+B24+B25+B26+B27+B28+B29+B31+B30+B33+B34+B35+B36+B37+B38+B40+B41+B42+B43+B44+B45+B46+B47+B48+B49+B51+B52+B53</f>
        <v>0.33263888888888871</v>
      </c>
    </row>
    <row r="57" spans="1:7">
      <c r="A57" s="45"/>
    </row>
    <row r="58" spans="1:7">
      <c r="E58" s="46" t="s">
        <v>15</v>
      </c>
      <c r="F58" s="46" t="s">
        <v>16</v>
      </c>
      <c r="G58" s="5"/>
    </row>
    <row r="59" spans="1:7">
      <c r="B59" s="47"/>
      <c r="D59" s="6" t="s">
        <v>14</v>
      </c>
      <c r="E59" s="48">
        <f>B6+B33</f>
        <v>6.9444444444444441E-3</v>
      </c>
      <c r="F59" s="90">
        <f>E59/E65</f>
        <v>2.0876826722338204E-2</v>
      </c>
      <c r="G59" s="3"/>
    </row>
    <row r="60" spans="1:7">
      <c r="B60" s="49"/>
      <c r="D60" s="6" t="s">
        <v>6</v>
      </c>
      <c r="E60" s="48">
        <f>B8+B9+B10+B13+B20+B22+B25+B28+B34+B36+B42+B51</f>
        <v>4.3750000000000004E-2</v>
      </c>
      <c r="F60" s="90">
        <f>E60/E65</f>
        <v>0.13152400835073072</v>
      </c>
      <c r="G60" s="3"/>
    </row>
    <row r="61" spans="1:7">
      <c r="B61" s="50"/>
      <c r="D61" s="6" t="s">
        <v>9</v>
      </c>
      <c r="E61" s="48">
        <f>B11+B35</f>
        <v>1.0416666666666666E-2</v>
      </c>
      <c r="F61" s="90">
        <f>E61/E65</f>
        <v>3.1315240083507306E-2</v>
      </c>
      <c r="G61" s="3"/>
    </row>
    <row r="62" spans="1:7" ht="30">
      <c r="B62" s="51"/>
      <c r="D62" s="52" t="s">
        <v>7</v>
      </c>
      <c r="E62" s="48">
        <f>B14+B23+B26+B29+B37+B49</f>
        <v>0.05</v>
      </c>
      <c r="F62" s="90">
        <f>E62/E65</f>
        <v>0.15031315240083509</v>
      </c>
      <c r="G62" s="3"/>
    </row>
    <row r="63" spans="1:7" ht="30">
      <c r="B63" s="53"/>
      <c r="D63" s="52" t="s">
        <v>8</v>
      </c>
      <c r="E63" s="48">
        <f>B16+B21+B24+B27+B30+B38+B40+B43+B44+B45+B46+B47+B48+B52+B53</f>
        <v>0.14513888888888887</v>
      </c>
      <c r="F63" s="90">
        <f>E63/E65</f>
        <v>0.43632567849686843</v>
      </c>
      <c r="G63" s="3"/>
    </row>
    <row r="64" spans="1:7">
      <c r="B64" s="54"/>
      <c r="D64" s="6" t="s">
        <v>10</v>
      </c>
      <c r="E64" s="48">
        <f>B18+B31+B41+B5</f>
        <v>7.6388888888888895E-2</v>
      </c>
      <c r="F64" s="90">
        <f>E64/E65</f>
        <v>0.22964509394572027</v>
      </c>
      <c r="G64" s="3"/>
    </row>
    <row r="65" spans="2:7">
      <c r="B65" s="55"/>
      <c r="C65" s="55"/>
      <c r="D65" s="46" t="s">
        <v>13</v>
      </c>
      <c r="E65" s="56">
        <f>E59+E60+E61+E62+E63+E64</f>
        <v>0.33263888888888887</v>
      </c>
      <c r="F65" s="57">
        <f>SUM(F59:F64)</f>
        <v>1</v>
      </c>
      <c r="G65" s="4"/>
    </row>
  </sheetData>
  <mergeCells count="21">
    <mergeCell ref="A2:F2"/>
    <mergeCell ref="A32:F32"/>
    <mergeCell ref="B14:B15"/>
    <mergeCell ref="A14:A15"/>
    <mergeCell ref="A16:A17"/>
    <mergeCell ref="B16:B17"/>
    <mergeCell ref="A3:F3"/>
    <mergeCell ref="A7:F7"/>
    <mergeCell ref="A19:F19"/>
    <mergeCell ref="A12:F12"/>
    <mergeCell ref="D16:D17"/>
    <mergeCell ref="D14:D15"/>
    <mergeCell ref="A4:C4"/>
    <mergeCell ref="A55:F55"/>
    <mergeCell ref="C38:C39"/>
    <mergeCell ref="B38:B39"/>
    <mergeCell ref="A38:A39"/>
    <mergeCell ref="D38:D39"/>
    <mergeCell ref="A50:F50"/>
    <mergeCell ref="D43:D44"/>
    <mergeCell ref="D45:D48"/>
  </mergeCells>
  <pageMargins left="0.23622047244094491" right="0.23622047244094491" top="0.55118110236220474" bottom="0.55118110236220474" header="0.31496062992125984" footer="0.31496062992125984"/>
  <pageSetup paperSize="8" scale="4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CNAMTS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SCENARIO COCONSTRUCTION</dc:title>
  <dc:creator>GUILLAUME BROULT</dc:creator>
  <cp:lastModifiedBy>Guillaume BROULT</cp:lastModifiedBy>
  <cp:lastPrinted>2022-04-06T07:19:48Z</cp:lastPrinted>
  <dcterms:created xsi:type="dcterms:W3CDTF">2022-03-17T15:48:44Z</dcterms:created>
  <dcterms:modified xsi:type="dcterms:W3CDTF">2022-08-31T07:22:06Z</dcterms:modified>
</cp:coreProperties>
</file>